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July to Sept 2020" sheetId="1" r:id="rId1"/>
    <sheet name="Oct to Dec 2020" sheetId="2" r:id="rId2"/>
    <sheet name="Jan to March 2021" sheetId="3" r:id="rId3"/>
  </sheets>
  <calcPr calcId="124519"/>
</workbook>
</file>

<file path=xl/calcChain.xml><?xml version="1.0" encoding="utf-8"?>
<calcChain xmlns="http://schemas.openxmlformats.org/spreadsheetml/2006/main">
  <c r="B19" i="3"/>
  <c r="B18"/>
  <c r="B17"/>
  <c r="B16"/>
  <c r="D11"/>
  <c r="D7" i="2"/>
</calcChain>
</file>

<file path=xl/sharedStrings.xml><?xml version="1.0" encoding="utf-8"?>
<sst xmlns="http://schemas.openxmlformats.org/spreadsheetml/2006/main" count="107" uniqueCount="61">
  <si>
    <t>Voluntary Contribution For July 2020 to Sep 2020</t>
  </si>
  <si>
    <t>Date</t>
  </si>
  <si>
    <t xml:space="preserve">Name </t>
  </si>
  <si>
    <t>Address</t>
  </si>
  <si>
    <t>Amount (INR)</t>
  </si>
  <si>
    <t xml:space="preserve">Project </t>
  </si>
  <si>
    <t>Specific Activity</t>
  </si>
  <si>
    <t xml:space="preserve">Family Health International </t>
  </si>
  <si>
    <t>Family Health International, Washington DC Office, 1825 Connecticut Avenue NW Washington, DC 20009 USA</t>
  </si>
  <si>
    <t xml:space="preserve">English Access Programme </t>
  </si>
  <si>
    <t xml:space="preserve">Conduct Eng. Classes and Trained to girls students </t>
  </si>
  <si>
    <t>Mona Foundation</t>
  </si>
  <si>
    <t>MONA FOUNDATION, 218 MAIN STREET,#404 KIRKLAND,W/A,98033, USA</t>
  </si>
  <si>
    <t xml:space="preserve">SHEF Outreach Programs </t>
  </si>
  <si>
    <t>DSH, Aarohini Initiative and GyanSetu</t>
  </si>
  <si>
    <t xml:space="preserve">Carmen Fernandez De </t>
  </si>
  <si>
    <t>C/ Alhóndiga Número 26, 2-C, 41003, Sevilla, Spain</t>
  </si>
  <si>
    <t>Gyansetu &amp; Sponsoring Two Students Vidyasthali</t>
  </si>
  <si>
    <t>50K for Sposoring two Student Vidyasthali &amp; 50K or more for Gyansetu</t>
  </si>
  <si>
    <t>Covid Expense</t>
  </si>
  <si>
    <t>Rockefeller Philanthropy Advisors (US)</t>
  </si>
  <si>
    <t>Rockefeller Philanthropy Advisors, 6 West 48th street, 10th Floor, New York,NY 10036</t>
  </si>
  <si>
    <t>Selena Sophia Ltd.</t>
  </si>
  <si>
    <t> PO BOX 10723, Leicester,LE5 9JJ, UK</t>
  </si>
  <si>
    <t>Sponsorship for Prerna Girls</t>
  </si>
  <si>
    <t>Two Prerna Girls Sposorship</t>
  </si>
  <si>
    <t>Arohini Sitapur Project</t>
  </si>
  <si>
    <t>Training Teachers to become Advocates of Gender Justice - Sitapur Project</t>
  </si>
  <si>
    <t>MARIA PILAR DE VEGA.</t>
  </si>
  <si>
    <t>C/ Alejo Fernandez 15, house k 4ºC 41003, Sevilla, Spain</t>
  </si>
  <si>
    <t xml:space="preserve">Donation - school fees of 6 Gyansetu children </t>
  </si>
  <si>
    <t xml:space="preserve">school fees of 6 Gyansetu children </t>
  </si>
  <si>
    <t>Total</t>
  </si>
  <si>
    <t>One-time, COVID-19 additional grant to be used for charitable work in 2020 and/or 2021 at the Grantee's discretion</t>
  </si>
  <si>
    <t>Voluntary Contribution For Oct 2020 to Dec 2020</t>
  </si>
  <si>
    <t>GIROXX GMBH</t>
  </si>
  <si>
    <t xml:space="preserve">Entrepreneurs for Knowledge gGmbH (EFK),Hohenzollernring 72, 50672 Cologne, Germany,Represented by Jochen Berger Cologne District Court , Register Number : HRB 98546 </t>
  </si>
  <si>
    <t>Building Construction Exp.</t>
  </si>
  <si>
    <t xml:space="preserve">Study Hall pipersand Branch Building Construction </t>
  </si>
  <si>
    <t xml:space="preserve">The UK Online Giving Foundation </t>
  </si>
  <si>
    <t>Unit 9 Cirencester Office Park, Tetbury Road, Cirencester, Gloucestershire, GL7 6JJ U.K.</t>
  </si>
  <si>
    <t xml:space="preserve">Donation </t>
  </si>
  <si>
    <t>Voluntary Contribution From Jan 2021 to Mar 2021</t>
  </si>
  <si>
    <t>Unit 9 Cirencester Office Park, Tetbury Road, Cirencester, Gloucestershire, GL7 6JJ U.K</t>
  </si>
  <si>
    <t xml:space="preserve">Donation  </t>
  </si>
  <si>
    <t>15/02/2021</t>
  </si>
  <si>
    <t>David Oddie (Theatre concilation)</t>
  </si>
  <si>
    <t>1 Burraton Cottages, Stoke Climsland, Collington, Cornwall, UK PL178PY</t>
  </si>
  <si>
    <t>Donation</t>
  </si>
  <si>
    <t>Mona Foundation Canada</t>
  </si>
  <si>
    <t>226 Wooddale Road, North Vancouver, BC V7N 1S5, Canada</t>
  </si>
  <si>
    <t>Scholarship Prog for Prerna Girls and study hall college students and Support Gyansetu centres</t>
  </si>
  <si>
    <t>18/03/2021</t>
  </si>
  <si>
    <t>Rockeseller Philanthropy Advisors</t>
  </si>
  <si>
    <t>Support Gyansetu Centres</t>
  </si>
  <si>
    <t>Develop and runs gyansetu centre for learning support centres students and enrolled first students in govt. schools.</t>
  </si>
  <si>
    <t>Total: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</si>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</sst>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 * #,##0.00_ ;_ * \-#,##0.00_ ;_ * &quot;-&quot;??_ ;_ @_ "/>
    <numFmt numFmtId="165" formatCode="_(* #,##0.00_);_(* \(#,##0.00\);_(* \-??_);_(@_)"/>
    <numFmt numFmtId="166" formatCode="_ * #,##0.00_ ;_ * \-#,##0.00_ ;_ * \-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b/>
      <u/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164" fontId="0" fillId="0" borderId="1" xfId="3" applyFont="1" applyBorder="1" applyAlignment="1">
      <alignment horizontal="center" vertical="center"/>
    </xf>
    <xf numFmtId="164" fontId="0" fillId="0" borderId="1" xfId="3" applyFont="1" applyFill="1" applyBorder="1" applyAlignment="1">
      <alignment horizontal="center" vertical="center"/>
    </xf>
    <xf numFmtId="164" fontId="2" fillId="0" borderId="1" xfId="3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wrapText="1"/>
    </xf>
    <xf numFmtId="164" fontId="2" fillId="0" borderId="0" xfId="3" applyFont="1" applyBorder="1" applyAlignment="1">
      <alignment horizontal="center" vertical="center"/>
    </xf>
    <xf numFmtId="164" fontId="0" fillId="0" borderId="1" xfId="2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3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166" fontId="0" fillId="0" borderId="2" xfId="0" applyNumberFormat="1" applyFont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166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0" fillId="0" borderId="5" xfId="0" applyFont="1" applyBorder="1" applyAlignment="1"/>
    <xf numFmtId="166" fontId="6" fillId="0" borderId="5" xfId="0" applyNumberFormat="1" applyFont="1" applyBorder="1" applyAlignment="1"/>
    <xf numFmtId="0" fontId="0" fillId="0" borderId="6" xfId="0" applyFont="1" applyBorder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164" fontId="2" fillId="0" borderId="1" xfId="3" applyFont="1" applyBorder="1"/>
    <xf numFmtId="164" fontId="2" fillId="0" borderId="1" xfId="0" applyNumberFormat="1" applyFont="1" applyBorder="1"/>
  </cellXfs>
  <cellStyles count="4">
    <cellStyle name="Comma" xfId="3" builtinId="3"/>
    <cellStyle name="Comma 2" xfId="1"/>
    <cellStyle name="Comm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opLeftCell="A10" workbookViewId="0">
      <selection sqref="A1:F13"/>
    </sheetView>
  </sheetViews>
  <sheetFormatPr defaultRowHeight="15"/>
  <cols>
    <col min="1" max="1" width="10.42578125" bestFit="1" customWidth="1"/>
    <col min="2" max="2" width="21.42578125" bestFit="1" customWidth="1"/>
    <col min="3" max="3" width="20" customWidth="1"/>
    <col min="4" max="4" width="15.28515625" customWidth="1"/>
    <col min="5" max="5" width="15" customWidth="1"/>
    <col min="6" max="6" width="22" customWidth="1"/>
  </cols>
  <sheetData>
    <row r="1" spans="1:6">
      <c r="A1" s="62" t="s">
        <v>0</v>
      </c>
      <c r="B1" s="62"/>
      <c r="C1" s="62"/>
      <c r="D1" s="62"/>
      <c r="E1" s="62"/>
      <c r="F1" s="62"/>
    </row>
    <row r="2" spans="1:6">
      <c r="A2" s="1"/>
      <c r="B2" s="2"/>
      <c r="C2" s="1"/>
      <c r="D2" s="3"/>
      <c r="E2" s="1"/>
      <c r="F2" s="1"/>
    </row>
    <row r="3" spans="1:6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</row>
    <row r="4" spans="1:6" ht="60" customHeight="1">
      <c r="A4" s="9">
        <v>44018</v>
      </c>
      <c r="B4" s="7" t="s">
        <v>7</v>
      </c>
      <c r="C4" s="8" t="s">
        <v>8</v>
      </c>
      <c r="D4" s="17">
        <v>441667</v>
      </c>
      <c r="E4" s="7" t="s">
        <v>9</v>
      </c>
      <c r="F4" s="7" t="s">
        <v>10</v>
      </c>
    </row>
    <row r="5" spans="1:6" ht="111.75" customHeight="1">
      <c r="A5" s="9">
        <v>44020</v>
      </c>
      <c r="B5" s="7" t="s">
        <v>7</v>
      </c>
      <c r="C5" s="8" t="s">
        <v>8</v>
      </c>
      <c r="D5" s="17">
        <v>24942</v>
      </c>
      <c r="E5" s="7" t="s">
        <v>9</v>
      </c>
      <c r="F5" s="7" t="s">
        <v>10</v>
      </c>
    </row>
    <row r="6" spans="1:6" ht="84.75" customHeight="1">
      <c r="A6" s="9">
        <v>44035</v>
      </c>
      <c r="B6" s="7" t="s">
        <v>11</v>
      </c>
      <c r="C6" s="7" t="s">
        <v>12</v>
      </c>
      <c r="D6" s="17">
        <v>5987787</v>
      </c>
      <c r="E6" s="7" t="s">
        <v>13</v>
      </c>
      <c r="F6" s="7" t="s">
        <v>14</v>
      </c>
    </row>
    <row r="7" spans="1:6" ht="81.75" customHeight="1">
      <c r="A7" s="9">
        <v>44036</v>
      </c>
      <c r="B7" s="10" t="s">
        <v>15</v>
      </c>
      <c r="C7" s="10" t="s">
        <v>16</v>
      </c>
      <c r="D7" s="18">
        <v>101587</v>
      </c>
      <c r="E7" s="10" t="s">
        <v>17</v>
      </c>
      <c r="F7" s="10" t="s">
        <v>18</v>
      </c>
    </row>
    <row r="8" spans="1:6" ht="104.25" customHeight="1">
      <c r="A8" s="9">
        <v>44036</v>
      </c>
      <c r="B8" s="7" t="s">
        <v>11</v>
      </c>
      <c r="C8" s="7" t="s">
        <v>12</v>
      </c>
      <c r="D8" s="18">
        <v>1740138</v>
      </c>
      <c r="E8" s="7" t="s">
        <v>13</v>
      </c>
      <c r="F8" s="10" t="s">
        <v>19</v>
      </c>
    </row>
    <row r="9" spans="1:6" ht="90.75" customHeight="1">
      <c r="A9" s="9">
        <v>44042</v>
      </c>
      <c r="B9" s="15" t="s">
        <v>20</v>
      </c>
      <c r="C9" s="11" t="s">
        <v>21</v>
      </c>
      <c r="D9" s="18">
        <v>11202759</v>
      </c>
      <c r="E9" s="7" t="s">
        <v>13</v>
      </c>
      <c r="F9" s="7" t="s">
        <v>33</v>
      </c>
    </row>
    <row r="10" spans="1:6" ht="36" customHeight="1">
      <c r="A10" s="9">
        <v>44062</v>
      </c>
      <c r="B10" s="14" t="s">
        <v>22</v>
      </c>
      <c r="C10" s="8" t="s">
        <v>23</v>
      </c>
      <c r="D10" s="18">
        <v>19681</v>
      </c>
      <c r="E10" s="8" t="s">
        <v>24</v>
      </c>
      <c r="F10" s="8" t="s">
        <v>25</v>
      </c>
    </row>
    <row r="11" spans="1:6" ht="95.25" customHeight="1">
      <c r="A11" s="9">
        <v>44060</v>
      </c>
      <c r="B11" s="15" t="s">
        <v>20</v>
      </c>
      <c r="C11" s="11" t="s">
        <v>21</v>
      </c>
      <c r="D11" s="18">
        <v>7476256</v>
      </c>
      <c r="E11" s="10" t="s">
        <v>26</v>
      </c>
      <c r="F11" s="11" t="s">
        <v>27</v>
      </c>
    </row>
    <row r="12" spans="1:6" ht="81.75" customHeight="1">
      <c r="A12" s="9">
        <v>44077</v>
      </c>
      <c r="B12" s="2" t="s">
        <v>28</v>
      </c>
      <c r="C12" s="11" t="s">
        <v>29</v>
      </c>
      <c r="D12" s="18">
        <v>27473</v>
      </c>
      <c r="E12" s="10" t="s">
        <v>30</v>
      </c>
      <c r="F12" s="10" t="s">
        <v>31</v>
      </c>
    </row>
    <row r="13" spans="1:6" ht="15.75">
      <c r="A13" s="13"/>
      <c r="B13" s="12" t="s">
        <v>32</v>
      </c>
      <c r="C13" s="16"/>
      <c r="D13" s="19">
        <v>27022290</v>
      </c>
      <c r="E13" s="13"/>
      <c r="F13" s="13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opLeftCell="A4" workbookViewId="0">
      <selection sqref="A1:F7"/>
    </sheetView>
  </sheetViews>
  <sheetFormatPr defaultRowHeight="15"/>
  <cols>
    <col min="1" max="1" width="14.42578125" customWidth="1"/>
    <col min="2" max="2" width="21.42578125" bestFit="1" customWidth="1"/>
    <col min="3" max="3" width="23.42578125" customWidth="1"/>
    <col min="4" max="4" width="16.5703125" customWidth="1"/>
    <col min="5" max="5" width="12.140625" customWidth="1"/>
    <col min="6" max="6" width="16.85546875" customWidth="1"/>
  </cols>
  <sheetData>
    <row r="1" spans="1:10">
      <c r="A1" s="62" t="s">
        <v>34</v>
      </c>
      <c r="B1" s="62"/>
      <c r="C1" s="62"/>
      <c r="D1" s="62"/>
      <c r="E1" s="62"/>
      <c r="F1" s="62"/>
    </row>
    <row r="2" spans="1:10">
      <c r="A2" s="1"/>
      <c r="B2" s="2"/>
      <c r="C2" s="1"/>
      <c r="D2" s="3"/>
      <c r="E2" s="1"/>
      <c r="F2" s="1"/>
    </row>
    <row r="3" spans="1:10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</row>
    <row r="4" spans="1:10" ht="118.5" customHeight="1">
      <c r="A4" s="9">
        <v>44119</v>
      </c>
      <c r="B4" s="7" t="s">
        <v>35</v>
      </c>
      <c r="C4" s="8" t="s">
        <v>36</v>
      </c>
      <c r="D4" s="33">
        <v>2139659</v>
      </c>
      <c r="E4" s="7" t="s">
        <v>37</v>
      </c>
      <c r="F4" s="7" t="s">
        <v>38</v>
      </c>
    </row>
    <row r="5" spans="1:10" ht="74.25" customHeight="1">
      <c r="A5" s="9">
        <v>44168</v>
      </c>
      <c r="B5" s="7" t="s">
        <v>39</v>
      </c>
      <c r="C5" s="8" t="s">
        <v>40</v>
      </c>
      <c r="D5" s="17">
        <v>268021.42</v>
      </c>
      <c r="E5" s="7" t="s">
        <v>41</v>
      </c>
      <c r="F5" s="7" t="s">
        <v>41</v>
      </c>
    </row>
    <row r="6" spans="1:10" ht="105">
      <c r="A6" s="9">
        <v>44183</v>
      </c>
      <c r="B6" s="7" t="s">
        <v>7</v>
      </c>
      <c r="C6" s="8" t="s">
        <v>8</v>
      </c>
      <c r="D6" s="17">
        <v>545577</v>
      </c>
      <c r="E6" s="7" t="s">
        <v>9</v>
      </c>
      <c r="F6" s="7" t="s">
        <v>10</v>
      </c>
    </row>
    <row r="7" spans="1:10" ht="24.75" customHeight="1">
      <c r="A7" s="34"/>
      <c r="B7" s="35" t="s">
        <v>32</v>
      </c>
      <c r="C7" s="35"/>
      <c r="D7" s="36">
        <f>SUM(D4:D6)</f>
        <v>2953257.42</v>
      </c>
      <c r="E7" s="35"/>
      <c r="F7" s="35"/>
      <c r="J7" s="27"/>
    </row>
    <row r="8" spans="1:10" ht="30" customHeight="1">
      <c r="A8" s="20"/>
      <c r="B8" s="21"/>
      <c r="C8" s="21"/>
      <c r="D8" s="23"/>
      <c r="E8" s="21"/>
      <c r="F8" s="22"/>
      <c r="J8" s="27"/>
    </row>
    <row r="9" spans="1:10">
      <c r="A9" s="20"/>
      <c r="B9" s="24"/>
      <c r="C9" s="25"/>
      <c r="D9" s="23"/>
      <c r="E9" s="21"/>
      <c r="F9" s="21"/>
      <c r="J9" s="27"/>
    </row>
    <row r="10" spans="1:10">
      <c r="A10" s="20"/>
      <c r="B10" s="26"/>
      <c r="C10" s="27"/>
      <c r="D10" s="23"/>
      <c r="E10" s="27"/>
      <c r="F10" s="27"/>
      <c r="J10" s="27"/>
    </row>
    <row r="11" spans="1:10">
      <c r="A11" s="20"/>
      <c r="B11" s="24"/>
      <c r="C11" s="25"/>
      <c r="D11" s="23"/>
      <c r="E11" s="22"/>
      <c r="F11" s="25"/>
    </row>
    <row r="12" spans="1:10">
      <c r="A12" s="20"/>
      <c r="B12" s="28"/>
      <c r="C12" s="25"/>
      <c r="D12" s="23"/>
      <c r="E12" s="22"/>
      <c r="F12" s="22"/>
    </row>
    <row r="13" spans="1:10" ht="15.75">
      <c r="A13" s="29"/>
      <c r="B13" s="30"/>
      <c r="C13" s="31"/>
      <c r="D13" s="32"/>
      <c r="E13" s="29"/>
      <c r="F13" s="29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topLeftCell="A10" workbookViewId="0">
      <selection activeCell="B19" sqref="B19"/>
    </sheetView>
  </sheetViews>
  <sheetFormatPr defaultRowHeight="15"/>
  <cols>
    <col min="1" max="1" width="10.7109375" bestFit="1" customWidth="1"/>
    <col min="2" max="2" width="17.42578125" bestFit="1" customWidth="1"/>
    <col min="3" max="3" width="26.7109375" bestFit="1" customWidth="1"/>
    <col min="4" max="4" width="14.28515625" bestFit="1" customWidth="1"/>
    <col min="5" max="5" width="16.85546875" bestFit="1" customWidth="1"/>
    <col min="6" max="6" width="20.85546875" customWidth="1"/>
  </cols>
  <sheetData>
    <row r="1" spans="1:6">
      <c r="A1" s="63" t="s">
        <v>42</v>
      </c>
      <c r="B1" s="64"/>
      <c r="C1" s="64"/>
      <c r="D1" s="64"/>
      <c r="E1" s="64"/>
      <c r="F1" s="64"/>
    </row>
    <row r="2" spans="1:6">
      <c r="A2" s="37"/>
      <c r="B2" s="38"/>
      <c r="C2" s="37"/>
      <c r="D2" s="39"/>
      <c r="E2" s="37"/>
      <c r="F2" s="37"/>
    </row>
    <row r="3" spans="1:6">
      <c r="A3" s="40" t="s">
        <v>1</v>
      </c>
      <c r="B3" s="40" t="s">
        <v>2</v>
      </c>
      <c r="C3" s="40" t="s">
        <v>3</v>
      </c>
      <c r="D3" s="41" t="s">
        <v>4</v>
      </c>
      <c r="E3" s="42" t="s">
        <v>5</v>
      </c>
      <c r="F3" s="42" t="s">
        <v>6</v>
      </c>
    </row>
    <row r="4" spans="1:6" ht="60">
      <c r="A4" s="43">
        <v>44231</v>
      </c>
      <c r="B4" s="44" t="s">
        <v>39</v>
      </c>
      <c r="C4" s="45" t="s">
        <v>43</v>
      </c>
      <c r="D4" s="46">
        <v>8492.81</v>
      </c>
      <c r="E4" s="44" t="s">
        <v>41</v>
      </c>
      <c r="F4" s="44" t="s">
        <v>44</v>
      </c>
    </row>
    <row r="5" spans="1:6" ht="60">
      <c r="A5" s="43">
        <v>44232</v>
      </c>
      <c r="B5" s="44" t="s">
        <v>39</v>
      </c>
      <c r="C5" s="45" t="s">
        <v>40</v>
      </c>
      <c r="D5" s="47">
        <v>66048.320000000007</v>
      </c>
      <c r="E5" s="44" t="s">
        <v>41</v>
      </c>
      <c r="F5" s="44" t="s">
        <v>41</v>
      </c>
    </row>
    <row r="6" spans="1:6" ht="45">
      <c r="A6" s="43" t="s">
        <v>45</v>
      </c>
      <c r="B6" s="44" t="s">
        <v>46</v>
      </c>
      <c r="C6" s="45" t="s">
        <v>47</v>
      </c>
      <c r="D6" s="47">
        <v>34338.65</v>
      </c>
      <c r="E6" s="44" t="s">
        <v>41</v>
      </c>
      <c r="F6" s="44" t="s">
        <v>41</v>
      </c>
    </row>
    <row r="7" spans="1:6" ht="60">
      <c r="A7" s="43">
        <v>44259</v>
      </c>
      <c r="B7" s="44" t="s">
        <v>39</v>
      </c>
      <c r="C7" s="44" t="s">
        <v>40</v>
      </c>
      <c r="D7" s="47">
        <v>15889.88</v>
      </c>
      <c r="E7" s="44" t="s">
        <v>48</v>
      </c>
      <c r="F7" s="44" t="s">
        <v>41</v>
      </c>
    </row>
    <row r="8" spans="1:6" ht="45">
      <c r="A8" s="43">
        <v>44259</v>
      </c>
      <c r="B8" s="44" t="s">
        <v>11</v>
      </c>
      <c r="C8" s="48" t="s">
        <v>12</v>
      </c>
      <c r="D8" s="47">
        <v>5565996</v>
      </c>
      <c r="E8" s="49" t="s">
        <v>13</v>
      </c>
      <c r="F8" s="49" t="s">
        <v>14</v>
      </c>
    </row>
    <row r="9" spans="1:6" ht="90">
      <c r="A9" s="43">
        <v>44264</v>
      </c>
      <c r="B9" s="44" t="s">
        <v>49</v>
      </c>
      <c r="C9" s="50" t="s">
        <v>50</v>
      </c>
      <c r="D9" s="47">
        <v>2795606</v>
      </c>
      <c r="E9" s="45" t="s">
        <v>51</v>
      </c>
      <c r="F9" s="51" t="s">
        <v>51</v>
      </c>
    </row>
    <row r="10" spans="1:6" ht="105.75" thickBot="1">
      <c r="A10" s="52" t="s">
        <v>52</v>
      </c>
      <c r="B10" s="53" t="s">
        <v>53</v>
      </c>
      <c r="C10" s="51" t="s">
        <v>21</v>
      </c>
      <c r="D10" s="54">
        <v>7237828</v>
      </c>
      <c r="E10" s="55" t="s">
        <v>54</v>
      </c>
      <c r="F10" s="56" t="s">
        <v>55</v>
      </c>
    </row>
    <row r="11" spans="1:6" ht="15.75" thickBot="1">
      <c r="A11" s="57"/>
      <c r="B11" s="58" t="s">
        <v>56</v>
      </c>
      <c r="C11" s="59"/>
      <c r="D11" s="60">
        <f>SUM(D4:D10)</f>
        <v>15724199.66</v>
      </c>
      <c r="E11" s="59"/>
      <c r="F11" s="61"/>
    </row>
    <row r="15" spans="1:6">
      <c r="A15" s="12" t="s">
        <v>57</v>
      </c>
      <c r="B15" s="65">
        <v>0</v>
      </c>
    </row>
    <row r="16" spans="1:6">
      <c r="A16" s="12" t="s">
        <v>58</v>
      </c>
      <c r="B16" s="65">
        <f>'July to Sept 2020'!D13</f>
        <v>27022290</v>
      </c>
    </row>
    <row r="17" spans="1:2">
      <c r="A17" s="12" t="s">
        <v>59</v>
      </c>
      <c r="B17" s="65">
        <f>'Oct to Dec 2020'!D7</f>
        <v>2953257.42</v>
      </c>
    </row>
    <row r="18" spans="1:2">
      <c r="A18" s="12" t="s">
        <v>60</v>
      </c>
      <c r="B18" s="65">
        <f>D11</f>
        <v>15724199.66</v>
      </c>
    </row>
    <row r="19" spans="1:2">
      <c r="A19" s="12" t="s">
        <v>32</v>
      </c>
      <c r="B19" s="66">
        <f>SUM(B15:B18)</f>
        <v>45699747.079999998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to Sept 2020</vt:lpstr>
      <vt:lpstr>Oct to Dec 2020</vt:lpstr>
      <vt:lpstr>Jan to March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Arpit</cp:lastModifiedBy>
  <cp:lastPrinted>2021-09-21T04:46:41Z</cp:lastPrinted>
  <dcterms:created xsi:type="dcterms:W3CDTF">2020-10-06T08:59:44Z</dcterms:created>
  <dcterms:modified xsi:type="dcterms:W3CDTF">2021-11-29T11:23:07Z</dcterms:modified>
</cp:coreProperties>
</file>